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infoalvarezandmarsaleur-my.sharepoint.com/personal/khanak_mehta_alvarezandmarsal_com/Documents/Claim-07 March/"/>
    </mc:Choice>
  </mc:AlternateContent>
  <xr:revisionPtr revIDLastSave="0" documentId="8_{8580DE95-408F-45A3-9307-0ABC8DBE0379}" xr6:coauthVersionLast="47" xr6:coauthVersionMax="47" xr10:uidLastSave="{00000000-0000-0000-0000-000000000000}"/>
  <bookViews>
    <workbookView xWindow="-110" yWindow="-110" windowWidth="19420" windowHeight="11620" xr2:uid="{8DE2EE1F-04F7-4280-BE0F-64DE7A90BA9F}"/>
  </bookViews>
  <sheets>
    <sheet name="Secured Financial Creditor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 s="1"/>
  <c r="J13" i="1"/>
  <c r="G13" i="1"/>
  <c r="E13" i="1"/>
  <c r="E14" i="1" s="1"/>
  <c r="D13" i="1"/>
  <c r="D14" i="1" s="1"/>
</calcChain>
</file>

<file path=xl/sharedStrings.xml><?xml version="1.0" encoding="utf-8"?>
<sst xmlns="http://schemas.openxmlformats.org/spreadsheetml/2006/main" count="48" uniqueCount="35">
  <si>
    <t>Annexure 1</t>
  </si>
  <si>
    <t>Name of the corporate debtor: Bhadreshwar Vidyut Private Limited; Date of commencement of CIRP: 18th October, 2022 ; List of creditors as on: 07 March 2024</t>
  </si>
  <si>
    <t>List of secured financial creditors (other than financial creditors belonging to any class of creditors)</t>
  </si>
  <si>
    <t>Amount in ₹</t>
  </si>
  <si>
    <t>SI. No.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</si>
  <si>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</si>
  <si>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</si>
  <si>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</si>
  <si>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</si>
  <si>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</si>
  <si>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</si>
  <si>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</si>
  <si>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</si>
  <si>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</si>
  <si>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</si>
  <si>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</si>
  <si>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</si>
  <si>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</si>
  <si>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</si>
  <si>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</si>
  <si>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</t>
  </si>
  <si>
    <t>REC Limited</t>
  </si>
  <si>
    <t>31.10.2022</t>
  </si>
  <si>
    <t>Secured Financial Dues</t>
  </si>
  <si>
    <t>No</t>
  </si>
  <si>
    <t>Punjab National Bank</t>
  </si>
  <si>
    <t>01.11.2022</t>
  </si>
  <si>
    <t>State Bank of India</t>
  </si>
  <si>
    <t>Indian Bank</t>
  </si>
  <si>
    <t>27.10.2022</t>
  </si>
  <si>
    <t>Canara Bank</t>
  </si>
  <si>
    <t>Bank of Baroda</t>
  </si>
  <si>
    <t>Total</t>
  </si>
  <si>
    <t>Notes:</t>
  </si>
  <si>
    <t>The RP is entitled to re-assess/ re-verify the claims filed by the creditors of BVPL if the same is deemed necessary for the accurate determination of claims against BVPL.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</si>
</sst>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0"/>
      <color rgb="FF3B393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1" applyNumberFormat="1" applyFont="1" applyBorder="1"/>
    <xf numFmtId="164" fontId="3" fillId="0" borderId="1" xfId="1" applyFont="1" applyBorder="1"/>
    <xf numFmtId="10" fontId="3" fillId="0" borderId="1" xfId="2" applyNumberFormat="1" applyFont="1" applyBorder="1"/>
    <xf numFmtId="165" fontId="3" fillId="0" borderId="1" xfId="0" applyNumberFormat="1" applyFont="1" applyBorder="1"/>
    <xf numFmtId="10" fontId="3" fillId="0" borderId="1" xfId="2" applyNumberFormat="1" applyFont="1" applyFill="1" applyBorder="1"/>
    <xf numFmtId="165" fontId="3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/>
    <xf numFmtId="9" fontId="2" fillId="0" borderId="1" xfId="2" applyFont="1" applyBorder="1"/>
    <xf numFmtId="0" fontId="3" fillId="0" borderId="0" xfId="0" applyFont="1"/>
    <xf numFmtId="164" fontId="3" fillId="0" borderId="0" xfId="0" applyNumberFormat="1" applyFont="1"/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anak.mehta\Box\Project%20BVPL\1.%20CIRP%20Related%20Documents\Claims\Final%20Claims\Claims%20in%20IBBI%20format\5.%2007th%20March%202024\Claim%20Status%20of%20BVPL%20as%20on%2007%20March%202024.xlsx" TargetMode="External"/><Relationship Id="rId1" Type="http://schemas.openxmlformats.org/officeDocument/2006/relationships/externalLinkPath" Target="file:///C:\Users\KHanak.mehta\Box\Project%20BVPL\1.%20CIRP%20Related%20Documents\Claims\Final%20Claims\Claims%20in%20IBBI%20format\5.%2007th%20March%202024\Claim%20Status%20of%20BVPL%20as%20on%2007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ecured Financial Creditors"/>
      <sheetName val="Unsecured Financial Creditors"/>
      <sheetName val="Employee Claims"/>
      <sheetName val="Operational creditor (Govt)"/>
      <sheetName val="Operational Creditors"/>
    </sheetNames>
    <sheetDataSet>
      <sheetData sheetId="0">
        <row r="8">
          <cell r="E8">
            <v>29382493426.846992</v>
          </cell>
          <cell r="G8">
            <v>29365080907.227634</v>
          </cell>
          <cell r="I8">
            <v>17412519.619358689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F8D9-A04C-4388-A274-3445AF9B8EE3}">
  <sheetPr>
    <pageSetUpPr fitToPage="1"/>
  </sheetPr>
  <dimension ref="A1:O17"/>
  <sheetViews>
    <sheetView showGridLines="0" tabSelected="1" zoomScale="89" zoomScaleNormal="89" workbookViewId="0">
      <selection activeCell="A3" sqref="A3:O3"/>
    </sheetView>
  </sheetViews>
  <sheetFormatPr defaultRowHeight="12.5"/>
  <cols>
    <col min="1" max="1" width="6.54296875" bestFit="1" customWidth="1"/>
    <col min="2" max="2" width="20.08984375" bestFit="1" customWidth="1"/>
    <col min="3" max="3" width="10.26953125" bestFit="1" customWidth="1"/>
    <col min="4" max="5" width="19.08984375" bestFit="1" customWidth="1"/>
    <col min="6" max="6" width="20" bestFit="1" customWidth="1"/>
    <col min="7" max="7" width="19.08984375" bestFit="1" customWidth="1"/>
    <col min="8" max="8" width="11.1796875" customWidth="1"/>
    <col min="9" max="9" width="8.81640625" customWidth="1"/>
    <col min="10" max="10" width="7.453125" bestFit="1" customWidth="1"/>
    <col min="11" max="14" width="17.90625" customWidth="1"/>
    <col min="15" max="15" width="14" bestFit="1" customWidth="1"/>
  </cols>
  <sheetData>
    <row r="1" spans="1:15" ht="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">
      <c r="A5" s="4" t="s">
        <v>4</v>
      </c>
      <c r="B5" s="5" t="s">
        <v>5</v>
      </c>
      <c r="C5" s="5" t="s">
        <v>6</v>
      </c>
      <c r="D5" s="5"/>
      <c r="E5" s="5" t="s">
        <v>7</v>
      </c>
      <c r="F5" s="5"/>
      <c r="G5" s="5"/>
      <c r="H5" s="5"/>
      <c r="I5" s="5"/>
      <c r="J5" s="5"/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</row>
    <row r="6" spans="1:15" ht="39">
      <c r="A6" s="4"/>
      <c r="B6" s="5"/>
      <c r="C6" s="7" t="s">
        <v>13</v>
      </c>
      <c r="D6" s="8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6"/>
      <c r="L6" s="6"/>
      <c r="M6" s="6"/>
      <c r="N6" s="6"/>
      <c r="O6" s="6"/>
    </row>
    <row r="7" spans="1:15" ht="13">
      <c r="A7" s="9">
        <v>1</v>
      </c>
      <c r="B7" s="10" t="s">
        <v>21</v>
      </c>
      <c r="C7" s="10" t="s">
        <v>22</v>
      </c>
      <c r="D7" s="11">
        <v>17649684542.830002</v>
      </c>
      <c r="E7" s="11">
        <v>17649684542.830002</v>
      </c>
      <c r="F7" s="9" t="s">
        <v>23</v>
      </c>
      <c r="G7" s="11">
        <v>17649684542.830002</v>
      </c>
      <c r="H7" s="12">
        <v>0</v>
      </c>
      <c r="I7" s="9" t="s">
        <v>24</v>
      </c>
      <c r="J7" s="13">
        <v>0.60109999999999997</v>
      </c>
      <c r="K7" s="12">
        <v>0</v>
      </c>
      <c r="L7" s="12">
        <v>0</v>
      </c>
      <c r="M7" s="14">
        <v>0</v>
      </c>
      <c r="N7" s="12">
        <v>0</v>
      </c>
      <c r="O7" s="9"/>
    </row>
    <row r="8" spans="1:15" ht="13">
      <c r="A8" s="9">
        <v>2</v>
      </c>
      <c r="B8" s="10" t="s">
        <v>25</v>
      </c>
      <c r="C8" s="10" t="s">
        <v>26</v>
      </c>
      <c r="D8" s="11">
        <v>5200456259.3500004</v>
      </c>
      <c r="E8" s="11">
        <v>5186320613.7299995</v>
      </c>
      <c r="F8" s="9" t="s">
        <v>23</v>
      </c>
      <c r="G8" s="11">
        <v>5186320613.7299995</v>
      </c>
      <c r="H8" s="12">
        <v>0</v>
      </c>
      <c r="I8" s="9" t="s">
        <v>24</v>
      </c>
      <c r="J8" s="15">
        <v>0.17660000000000001</v>
      </c>
      <c r="K8" s="12">
        <v>0</v>
      </c>
      <c r="L8" s="12">
        <v>0</v>
      </c>
      <c r="M8" s="14">
        <v>14135645.620000839</v>
      </c>
      <c r="N8" s="12">
        <v>0</v>
      </c>
      <c r="O8" s="9"/>
    </row>
    <row r="9" spans="1:15" ht="13">
      <c r="A9" s="9">
        <v>3</v>
      </c>
      <c r="B9" s="10" t="s">
        <v>27</v>
      </c>
      <c r="C9" s="10" t="s">
        <v>26</v>
      </c>
      <c r="D9" s="11">
        <v>4590241866.2669945</v>
      </c>
      <c r="E9" s="11">
        <v>4587169002.2700005</v>
      </c>
      <c r="F9" s="9" t="s">
        <v>23</v>
      </c>
      <c r="G9" s="11">
        <v>4587169002.2700005</v>
      </c>
      <c r="H9" s="12">
        <v>0</v>
      </c>
      <c r="I9" s="9" t="s">
        <v>24</v>
      </c>
      <c r="J9" s="15">
        <v>0.15620000000000001</v>
      </c>
      <c r="K9" s="12">
        <v>0</v>
      </c>
      <c r="L9" s="12">
        <v>0</v>
      </c>
      <c r="M9" s="14">
        <v>3072863.9969940186</v>
      </c>
      <c r="N9" s="12">
        <v>0</v>
      </c>
      <c r="O9" s="9"/>
    </row>
    <row r="10" spans="1:15" ht="13">
      <c r="A10" s="9">
        <v>4</v>
      </c>
      <c r="B10" s="10" t="s">
        <v>28</v>
      </c>
      <c r="C10" s="10" t="s">
        <v>29</v>
      </c>
      <c r="D10" s="11">
        <v>1269344673.8499999</v>
      </c>
      <c r="E10" s="11">
        <v>1269333773.8499999</v>
      </c>
      <c r="F10" s="9" t="s">
        <v>23</v>
      </c>
      <c r="G10" s="11">
        <v>1269333773.8499999</v>
      </c>
      <c r="H10" s="12">
        <v>0</v>
      </c>
      <c r="I10" s="9" t="s">
        <v>24</v>
      </c>
      <c r="J10" s="15">
        <v>4.3200000000000002E-2</v>
      </c>
      <c r="K10" s="12">
        <v>0</v>
      </c>
      <c r="L10" s="12">
        <v>0</v>
      </c>
      <c r="M10" s="14">
        <v>10900</v>
      </c>
      <c r="N10" s="12">
        <v>0</v>
      </c>
      <c r="O10" s="9"/>
    </row>
    <row r="11" spans="1:15" ht="13">
      <c r="A11" s="9">
        <v>5</v>
      </c>
      <c r="B11" s="10" t="s">
        <v>30</v>
      </c>
      <c r="C11" s="10" t="s">
        <v>22</v>
      </c>
      <c r="D11" s="16">
        <v>492829496.06999999</v>
      </c>
      <c r="E11" s="16">
        <v>492829496.06999999</v>
      </c>
      <c r="F11" s="9" t="s">
        <v>23</v>
      </c>
      <c r="G11" s="11">
        <v>492829496.06999999</v>
      </c>
      <c r="H11" s="12">
        <v>0</v>
      </c>
      <c r="I11" s="9" t="s">
        <v>24</v>
      </c>
      <c r="J11" s="15">
        <v>1.6799999999999999E-2</v>
      </c>
      <c r="K11" s="12">
        <v>0</v>
      </c>
      <c r="L11" s="12">
        <v>0</v>
      </c>
      <c r="M11" s="14">
        <v>0</v>
      </c>
      <c r="N11" s="12">
        <v>0</v>
      </c>
      <c r="O11" s="9"/>
    </row>
    <row r="12" spans="1:15" ht="13">
      <c r="A12" s="9">
        <v>6</v>
      </c>
      <c r="B12" s="10" t="s">
        <v>31</v>
      </c>
      <c r="C12" s="10" t="s">
        <v>26</v>
      </c>
      <c r="D12" s="16">
        <v>179936588.47999999</v>
      </c>
      <c r="E12" s="16">
        <v>179743478.47763616</v>
      </c>
      <c r="F12" s="9" t="s">
        <v>23</v>
      </c>
      <c r="G12" s="11">
        <v>179743478.47763616</v>
      </c>
      <c r="H12" s="12">
        <v>0</v>
      </c>
      <c r="I12" s="9" t="s">
        <v>24</v>
      </c>
      <c r="J12" s="15">
        <v>6.1000000000000004E-3</v>
      </c>
      <c r="K12" s="12">
        <v>0</v>
      </c>
      <c r="L12" s="12">
        <v>0</v>
      </c>
      <c r="M12" s="14">
        <v>193110.0023638308</v>
      </c>
      <c r="N12" s="12">
        <v>0</v>
      </c>
      <c r="O12" s="9"/>
    </row>
    <row r="13" spans="1:15" ht="13">
      <c r="A13" s="17" t="s">
        <v>32</v>
      </c>
      <c r="B13" s="17"/>
      <c r="C13" s="17"/>
      <c r="D13" s="18">
        <f>SUM(D7:D12)</f>
        <v>29382493426.846992</v>
      </c>
      <c r="E13" s="18">
        <f>SUM(E7:E12)</f>
        <v>29365080907.227634</v>
      </c>
      <c r="F13" s="19"/>
      <c r="G13" s="18">
        <f>SUM(G7:G12)</f>
        <v>29365080907.227634</v>
      </c>
      <c r="H13" s="19"/>
      <c r="I13" s="19"/>
      <c r="J13" s="20">
        <f>SUM(J7:J12)</f>
        <v>1</v>
      </c>
      <c r="K13" s="19"/>
      <c r="L13" s="19"/>
      <c r="M13" s="18">
        <f>SUM(M7:M12)</f>
        <v>17412519.619358689</v>
      </c>
      <c r="N13" s="18">
        <v>0</v>
      </c>
      <c r="O13" s="19"/>
    </row>
    <row r="14" spans="1:15" ht="13">
      <c r="A14" s="21"/>
      <c r="B14" s="21"/>
      <c r="C14" s="21"/>
      <c r="D14" s="22">
        <f>D13-[1]Summary!E8</f>
        <v>0</v>
      </c>
      <c r="E14" s="22">
        <f>E13-[1]Summary!G8</f>
        <v>0</v>
      </c>
      <c r="F14" s="21"/>
      <c r="G14" s="21"/>
      <c r="H14" s="21"/>
      <c r="I14" s="21"/>
      <c r="J14" s="21"/>
      <c r="K14" s="21"/>
      <c r="L14" s="21"/>
      <c r="M14" s="22">
        <f>[1]Summary!I8-M13</f>
        <v>0</v>
      </c>
      <c r="N14" s="21"/>
      <c r="O14" s="21"/>
    </row>
    <row r="15" spans="1:15" ht="13">
      <c r="B15" s="23" t="s">
        <v>33</v>
      </c>
    </row>
    <row r="16" spans="1:15">
      <c r="B16" s="24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ht="13">
      <c r="B17" s="21"/>
    </row>
  </sheetData>
  <mergeCells count="15">
    <mergeCell ref="M5:M6"/>
    <mergeCell ref="N5:N6"/>
    <mergeCell ref="O5:O6"/>
    <mergeCell ref="A13:C13"/>
    <mergeCell ref="B16:O16"/>
    <mergeCell ref="A1:O1"/>
    <mergeCell ref="A2:O2"/>
    <mergeCell ref="A3:O3"/>
    <mergeCell ref="A4:O4"/>
    <mergeCell ref="A5:A6"/>
    <mergeCell ref="B5:B6"/>
    <mergeCell ref="C5:D5"/>
    <mergeCell ref="E5:J5"/>
    <mergeCell ref="K5:K6"/>
    <mergeCell ref="L5:L6"/>
  </mergeCells>
  <pageMargins left="0.7" right="0.7" top="0.75" bottom="0.75" header="0.3" footer="0.3"/>
  <pageSetup paperSize="8" scale="86" orientation="landscape" horizontalDpi="1200" verticalDpi="1200" r:id="rId1"/>
  <rowBreaks count="1" manualBreakCount="1">
    <brk id="35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Secured Financial Creditors</vt:lpstr>
    </vt:vector>
  </TitlesOfParts>
  <Company>Alvarez &amp;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Mehta, Khanak</dc:creator>
  <cp:lastModifiedBy>Mehta, Khanak</cp:lastModifiedBy>
  <dcterms:created xsi:type="dcterms:W3CDTF">2024-03-07T05:16:03Z</dcterms:created>
  <dcterms:modified xsi:type="dcterms:W3CDTF">2024-03-07T05:16:43Z</dcterms:modified>
</cp:coreProperties>
</file>